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表1-6 分部分项工程量清单与计价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<sst xmlns="http://schemas.openxmlformats.org/spreadsheetml/2006/main" count="270" uniqueCount="140">
  <si>
    <t>分部分项工程量清单与计价表</t>
  </si>
  <si>
    <t>工程名称：河北省景县农村综合性改革试点试验项目施工 3标段-数字化果蔬种植产业园</t>
  </si>
  <si>
    <t>序号</t>
  </si>
  <si>
    <t>项目名称</t>
  </si>
  <si>
    <t>项目特征</t>
  </si>
  <si>
    <t>计量
单位</t>
  </si>
  <si>
    <t>工程
数量</t>
  </si>
  <si>
    <t>金额（元）</t>
  </si>
  <si>
    <t>综合单价</t>
  </si>
  <si>
    <t>合价</t>
  </si>
  <si>
    <t>连栋薄膜温室1、2</t>
  </si>
  <si>
    <t>建筑工程</t>
  </si>
  <si>
    <t>预埋铁件</t>
  </si>
  <si>
    <t>1.钢材种类:普通碳素钢
2.规格:Q235B级钢</t>
  </si>
  <si>
    <t>t</t>
  </si>
  <si>
    <t>钢屋架</t>
  </si>
  <si>
    <r>
      <rPr>
        <sz val="10"/>
        <rFont val="宋体"/>
        <charset val="134"/>
      </rPr>
      <t xml:space="preserve">1.屋面拱架
2.钢材品种、规格:采用Q235钢材，热镀锌钢材
</t>
    </r>
    <r>
      <rPr>
        <sz val="10"/>
        <color rgb="FFFF0000"/>
        <rFont val="宋体"/>
        <charset val="134"/>
      </rPr>
      <t>3.连接件、卡箍、角接片、螺栓等附件考虑在综合单价中，不另行计算。</t>
    </r>
  </si>
  <si>
    <t>空腹钢柱</t>
  </si>
  <si>
    <r>
      <rPr>
        <sz val="10"/>
        <rFont val="宋体"/>
        <charset val="134"/>
      </rPr>
      <t xml:space="preserve">1.柱类型:空腹钢柱
2.钢材品种、规格:采用Q235钢材，热镀锌钢材
</t>
    </r>
    <r>
      <rPr>
        <sz val="10"/>
        <color rgb="FFFF0000"/>
        <rFont val="宋体"/>
        <charset val="134"/>
      </rPr>
      <t>3.连接件、卡箍、角接片、螺栓等附件考虑在综合单价中，不另行计算。</t>
    </r>
  </si>
  <si>
    <t>钢梁</t>
  </si>
  <si>
    <r>
      <rPr>
        <sz val="10"/>
        <rFont val="宋体"/>
        <charset val="134"/>
      </rPr>
      <t xml:space="preserve">1.梁类型:梁
2.钢材品种、规格:采用Q235钢材，热镀锌钢材
</t>
    </r>
    <r>
      <rPr>
        <sz val="11"/>
        <color rgb="FFFF0000"/>
        <rFont val="宋体"/>
        <charset val="134"/>
      </rPr>
      <t>3.</t>
    </r>
    <r>
      <rPr>
        <sz val="10"/>
        <color rgb="FFFF0000"/>
        <rFont val="宋体"/>
        <charset val="134"/>
      </rPr>
      <t>连接件、卡箍、角接片、螺栓等附件考虑在综合单价中，不另行计算。</t>
    </r>
  </si>
  <si>
    <t>钢支撑、钢拉条</t>
  </si>
  <si>
    <r>
      <rPr>
        <sz val="10"/>
        <rFont val="宋体"/>
        <charset val="134"/>
      </rPr>
      <t xml:space="preserve">1.斜撑、拉杆等
2.钢材品种、规格:采用Q235钢材，热镀锌钢材
</t>
    </r>
    <r>
      <rPr>
        <sz val="10"/>
        <color rgb="FFFF0000"/>
        <rFont val="宋体"/>
        <charset val="134"/>
      </rPr>
      <t>3.连接件、卡箍、角接片、螺栓等附件考虑在综合单价中，不另行计算。</t>
    </r>
  </si>
  <si>
    <t>零星钢构件</t>
  </si>
  <si>
    <r>
      <rPr>
        <sz val="10"/>
        <rFont val="宋体"/>
        <charset val="134"/>
      </rPr>
      <t xml:space="preserve">1.构件名称:卷杆、竖杆、雨槽等其他钢构件
2.钢材品种、规格:采用Q235钢材，热镀锌钢材
</t>
    </r>
    <r>
      <rPr>
        <sz val="10"/>
        <color rgb="FFFF0000"/>
        <rFont val="宋体"/>
        <charset val="134"/>
      </rPr>
      <t>3.连接件、卡箍、角接片、螺栓等附件考虑在综合单价中，不另行计算。</t>
    </r>
  </si>
  <si>
    <t>金属(塑钢）门</t>
  </si>
  <si>
    <t>1.门代号及洞口尺寸:双扇推拉门
2.详见图纸</t>
  </si>
  <si>
    <t>m2</t>
  </si>
  <si>
    <t>膜结构屋面</t>
  </si>
  <si>
    <t>大棚屋面做法：
1.顶部覆盖15丝pep利得膜
2.详见图纸</t>
  </si>
  <si>
    <t>防虫网做法：
1.60目防虫网
2.详见图纸</t>
  </si>
  <si>
    <t>立面覆盖
1.15丝pep膜
2.详见图纸</t>
  </si>
  <si>
    <t>保温隔热屋面</t>
  </si>
  <si>
    <t>外遮阳系统
1.传动轴采用国标Φ32*2.75mm的钢管，中部通过链轮与电机相连
2.幕线：双层幕线，选用国产黑色聚酯幕线。
3.控制部分：配电箱内装有幕布展开及合拢两套接触器件，实现自动停止。（另计）
4.幕布：选用国产圆丝型外用遮阳幕布，遮阳率80%
5.详见图纸</t>
  </si>
  <si>
    <t>内遮阴系统
1.传动轴采用国标Φ32*2.75mm的钢管，中部通过链轮与电机相连
2.幕线：双层幕线，选用国产黑色聚酯幕线。
3.控制部分：配电箱内装有幕布展开及合拢两套接
触器件，实现自动停止。（另计）
4.幕布：选用国产铝箔型内用遮阳幕布，遮阳率60%
5.详见图纸</t>
  </si>
  <si>
    <t>内保温系统，含墙面、屋面保温棉被
1.传动轴采用国标Φ32*2.75mm的钢管，中部通过链轮与电机相连
2.幕线：双层幕线，选用国产黑色聚酯幕线。
3.控制部分：配电箱内装有幕布展开及合拢两套接触器件，实现自动停止。（另计）
4.棉被：内保温棉被棉含量＞150克/㎡
5.详见图纸</t>
  </si>
  <si>
    <t>连栋玻璃温室</t>
  </si>
  <si>
    <t>金属结构工程</t>
  </si>
  <si>
    <r>
      <rPr>
        <sz val="10"/>
        <rFont val="宋体"/>
        <charset val="134"/>
      </rPr>
      <t xml:space="preserve">1.柱类型:空腹钢柱
2.钢材品种、规格:采用Q235B钢材，热镀锌钢材
</t>
    </r>
    <r>
      <rPr>
        <sz val="10"/>
        <color rgb="FFFF0000"/>
        <rFont val="宋体"/>
        <charset val="134"/>
      </rPr>
      <t>3.连接件、卡箍、角接片、螺栓等附件考虑在综合单价中，不另行计算。</t>
    </r>
  </si>
  <si>
    <t>钢桁架</t>
  </si>
  <si>
    <r>
      <rPr>
        <sz val="10"/>
        <rFont val="宋体"/>
        <charset val="134"/>
      </rPr>
      <t xml:space="preserve">1.桁架梁
2.钢材品种、规格:采用Q235B钢材，热镀锌钢材
</t>
    </r>
    <r>
      <rPr>
        <sz val="10"/>
        <color rgb="FFFF0000"/>
        <rFont val="宋体"/>
        <charset val="134"/>
      </rPr>
      <t>3.连接件、卡箍、角接片、螺栓等附件考虑在综合单价中，不另行计算。</t>
    </r>
  </si>
  <si>
    <r>
      <rPr>
        <sz val="10"/>
        <rFont val="宋体"/>
        <charset val="134"/>
      </rPr>
      <t xml:space="preserve">1.梁类型:围梁
2.钢材品种、规格:采用Q235B钢材，热镀锌钢材
</t>
    </r>
    <r>
      <rPr>
        <sz val="10"/>
        <color rgb="FFFF0000"/>
        <rFont val="宋体"/>
        <charset val="134"/>
      </rPr>
      <t>3.连接件、卡箍、角接片、螺栓等附件考虑在综合单价中，不另行计算。</t>
    </r>
  </si>
  <si>
    <r>
      <rPr>
        <sz val="10"/>
        <rFont val="宋体"/>
        <charset val="134"/>
      </rPr>
      <t xml:space="preserve">1.支撑、斜撑、拉条、撑杆等
2.钢材品种、规格:采用Q235B钢材，热镀锌钢材
</t>
    </r>
    <r>
      <rPr>
        <sz val="10"/>
        <color rgb="FFFF0000"/>
        <rFont val="宋体"/>
        <charset val="134"/>
      </rPr>
      <t>3.连接件、卡箍、角接片、螺栓等附件考虑在综合单价中，不另行计算。</t>
    </r>
  </si>
  <si>
    <t>钢板天沟</t>
  </si>
  <si>
    <r>
      <t>镀锌板天沟制作安装
1.镀锌板厚度2mm，包含水槽、水槽托、水槽托架、水槽接头、螺栓等附件；
2.</t>
    </r>
    <r>
      <rPr>
        <b/>
        <sz val="10"/>
        <color rgb="FFFF0000"/>
        <rFont val="宋体"/>
        <charset val="134"/>
      </rPr>
      <t>厂家根据图纸自行深化，图纸原铝合金天沟做法作废，入围谈判单位提供深化后天沟图纸。</t>
    </r>
  </si>
  <si>
    <t>m</t>
  </si>
  <si>
    <t>围护结构</t>
  </si>
  <si>
    <t>全玻（无框玻璃）幕墙</t>
  </si>
  <si>
    <t>1.外墙外立面覆盖做法
2.玻璃品种、规格、颜色:5+9+5中空双层玻璃
3.固定方式:专用铝合金及扣条固定
4.详见图纸</t>
  </si>
  <si>
    <t>采光天棚</t>
  </si>
  <si>
    <t>1.屋面覆盖做法
2.骨架类型:铝合金型材
3.固定类型、固定材料品种、规格:专用铝合金及扣条固定
4.面层材料品种、规格:4mm漫反射钢化玻璃</t>
  </si>
  <si>
    <t>外遮阳系统
1、驱动系统采用A型齿轮齿条拉幕系统，齿条沿跨度方向布置，间距为4米。
2、驱动轴采用Φ32x3的镀锌钢管，推杆采用Φ32x1.5的镀锌钢管，端头采用缩口技术。
3、幕线采用黑色聚酯线，托幕线间距0.5米，压幕线间距0.5米。
4、外遮阳系统位于外遮阳横梁顶部。
5、外遮阳幕布采用外用幕布，遮阳率75%
6、详见图纸</t>
  </si>
  <si>
    <t>内遮阳系统
1、驱动系统采用A型齿轮齿条拉幕系统，齿条沿跨度方向布置，间距为4米。
2、驱动轴采用Φ32x3的镀锌钢管，推杆采用Φ32x1.5的镀锌钢管，端头采用缩口技术。
3、幕线采用透明聚酯线，托幕线间距0.5米，压幕线间距1米。
4、内保温系统位于横桁架顶部。
5、内遮阳幕布采用铝箔幕布，遮阳率65%
6、详见图纸</t>
  </si>
  <si>
    <t>侧保温系统，墙面保温棉被
1.传动轴采用国标Φ32*2.75mm的钢管，中部通过链轮与电机相连
2.幕线：双层幕线，选用国产黑色聚酯幕线。
3.控制部分：配电箱内装有幕布展开及合拢两套接触器件，实现自动停止。（另计）
4.棉被：侧保温采用丝光棉保温被，克重120
5.详见图纸</t>
  </si>
  <si>
    <t>门窗工程</t>
  </si>
  <si>
    <t>金属卷帘(闸）门</t>
  </si>
  <si>
    <t>1.门代号及洞口尺寸:卷帘门M2024
2.启动装置品种、规格:电动装置</t>
  </si>
  <si>
    <t>电子感应门</t>
  </si>
  <si>
    <t>1.门代号及洞口尺寸:TLM2524</t>
  </si>
  <si>
    <t>樘</t>
  </si>
  <si>
    <t>金属（塑钢、断桥）窗</t>
  </si>
  <si>
    <t>1.窗代号及洞口尺寸:天
窗2m*1m
2.框、扇材质:铝合金型材
3.玻璃品种、厚度:4mm漫反射钢化玻璃</t>
  </si>
  <si>
    <t>日光温室</t>
  </si>
  <si>
    <t>型钢桩</t>
  </si>
  <si>
    <t>螺旋基础制作安装
1.镀锌螺旋地桩：φ72*3.0*1600mm
2.专业厂商成品加工
3.详见图纸</t>
  </si>
  <si>
    <t>根</t>
  </si>
  <si>
    <r>
      <rPr>
        <sz val="10"/>
        <rFont val="宋体"/>
        <charset val="134"/>
      </rPr>
      <t xml:space="preserve">1.柱类型:空腹钢柱
2.钢材品种、规格:采用Q235B钢材，热镀锌方管
</t>
    </r>
    <r>
      <rPr>
        <sz val="10"/>
        <color rgb="FFFF0000"/>
        <rFont val="宋体"/>
        <charset val="134"/>
      </rPr>
      <t>3.连接件、卡箍、角接片、螺栓等附件考虑在综合单价中，不另行计算。</t>
    </r>
  </si>
  <si>
    <r>
      <rPr>
        <sz val="10"/>
        <rFont val="宋体"/>
        <charset val="134"/>
      </rPr>
      <t xml:space="preserve">1.梁类型:拱杆
2.钢材品种、规格:采用Q235B钢材，热镀锌锥圆管
</t>
    </r>
    <r>
      <rPr>
        <sz val="10"/>
        <color rgb="FFFF0000"/>
        <rFont val="宋体"/>
        <charset val="134"/>
      </rPr>
      <t>3.连接件、卡箍、角接片、螺栓等附件考虑在综合单价中，不另行计算。</t>
    </r>
  </si>
  <si>
    <r>
      <rPr>
        <sz val="10"/>
        <rFont val="宋体"/>
        <charset val="134"/>
      </rPr>
      <t xml:space="preserve">1.支撑、拉杆、腹杆等
2.钢材品种、规格:采用Q235B钢材，热镀锌钢材
</t>
    </r>
    <r>
      <rPr>
        <sz val="10"/>
        <color rgb="FFFF0000"/>
        <rFont val="宋体"/>
        <charset val="134"/>
      </rPr>
      <t>3.连接件、卡箍、角接片、螺栓等附件考虑在综合单价中，不另行计算。</t>
    </r>
  </si>
  <si>
    <r>
      <rPr>
        <sz val="10"/>
        <rFont val="宋体"/>
        <charset val="134"/>
      </rPr>
      <t xml:space="preserve">1.构件名称:卷膜杆、卷轴、棉被扁铁等其他钢构件
2.钢材品种、规格:采用Q235B钢材，热镀锌钢材
</t>
    </r>
    <r>
      <rPr>
        <sz val="10"/>
        <color rgb="FFFF0000"/>
        <rFont val="宋体"/>
        <charset val="134"/>
      </rPr>
      <t>3.连接件、卡箍、角接片、螺栓等附件考虑在综合单价中，不另行计算。</t>
    </r>
  </si>
  <si>
    <t>1.地梁制作安装
2.钢材种类:采用Q235B钢材，热镀锌钢材
3.规格:热镀锌角钢80*80*6
4.详见图纸</t>
  </si>
  <si>
    <t>后坡及山墙保温棉被
1.保温棉被，喷胶棉1400g/㎡
2.详见图纸</t>
  </si>
  <si>
    <t>前坡保温棉被
1.保温棉被，喷胶棉700g/㎡
2.详见图纸</t>
  </si>
  <si>
    <t>热镀锌卡槽、卡簧</t>
  </si>
  <si>
    <t>热镀锌卡槽、卡簧，详见图纸</t>
  </si>
  <si>
    <r>
      <t xml:space="preserve">防虫网做法：
1.40目防虫网
2.详见图纸
</t>
    </r>
    <r>
      <rPr>
        <sz val="10"/>
        <color rgb="FFFF0000"/>
        <rFont val="宋体"/>
        <charset val="134"/>
      </rPr>
      <t>3.压膜线考虑在综合单价中，不另行计算。</t>
    </r>
  </si>
  <si>
    <r>
      <t xml:space="preserve">钢丝网做法：
1.φ2*50钢丝网
2.详见图纸
</t>
    </r>
    <r>
      <rPr>
        <sz val="10"/>
        <color rgb="FFFF0000"/>
        <rFont val="宋体"/>
        <charset val="134"/>
      </rPr>
      <t>3.压膜线考虑在综合单价中，不另行计算。</t>
    </r>
  </si>
  <si>
    <r>
      <t xml:space="preserve">后坡覆盖做法：
1.银色编织膜，PE银色
2.详见图纸
</t>
    </r>
    <r>
      <rPr>
        <sz val="10"/>
        <color rgb="FFFF0000"/>
        <rFont val="宋体"/>
        <charset val="134"/>
      </rPr>
      <t>3.压膜线考虑在综合单价中，不另行计算。</t>
    </r>
  </si>
  <si>
    <r>
      <t xml:space="preserve">山墙覆盖做法：
1.银色编织膜，PE透明
2.详见图纸
</t>
    </r>
    <r>
      <rPr>
        <sz val="10"/>
        <color rgb="FFFF0000"/>
        <rFont val="宋体"/>
        <charset val="134"/>
      </rPr>
      <t>3.压膜线考虑在综合单价中，不另行计算。</t>
    </r>
  </si>
  <si>
    <r>
      <t xml:space="preserve">前坡覆盖做法：
1.棚膜，15丝PO膜
2.详见图纸
</t>
    </r>
    <r>
      <rPr>
        <sz val="10"/>
        <color rgb="FFFF0000"/>
        <rFont val="宋体"/>
        <charset val="134"/>
      </rPr>
      <t>3.压膜线考虑在综合单价中，不另行计算。</t>
    </r>
  </si>
  <si>
    <t>缓冲间</t>
  </si>
  <si>
    <r>
      <rPr>
        <sz val="10"/>
        <rFont val="宋体"/>
        <charset val="134"/>
      </rPr>
      <t xml:space="preserve">1.柱类型:空腹钢柱
2.钢材品种、规格:采用Q235B钢材，镀锌方管
</t>
    </r>
    <r>
      <rPr>
        <sz val="10"/>
        <color rgb="FFFF0000"/>
        <rFont val="宋体"/>
        <charset val="134"/>
      </rPr>
      <t>3.连接件、卡箍、角接片、螺栓等附件考虑在综合单价中，不另行计算。</t>
    </r>
  </si>
  <si>
    <r>
      <rPr>
        <sz val="10"/>
        <rFont val="宋体"/>
        <charset val="134"/>
      </rPr>
      <t xml:space="preserve">1.梁类型:围梁
2.钢材品种、规格:采用Q235B钢材，镀锌方管
</t>
    </r>
    <r>
      <rPr>
        <sz val="10"/>
        <color rgb="FFFF0000"/>
        <rFont val="宋体"/>
        <charset val="134"/>
      </rPr>
      <t>3.连接件、卡箍、角接片、螺栓等附件考虑在综合单价中，不另行计算。</t>
    </r>
  </si>
  <si>
    <t>缓冲间覆盖保温棉被
1.保温棉被，喷胶棉1400g/㎡
2.详见图纸</t>
  </si>
  <si>
    <t>安装工程</t>
  </si>
  <si>
    <t>离心式通风机</t>
  </si>
  <si>
    <t>风机：置于温室外
侧，风机扇叶直径1250mm，外框1380mm，排风量约43000m3/h.台，风扇功耗1.1kw/台，电压380v使用寿命5-8年，电机质保2年。</t>
  </si>
  <si>
    <t>台</t>
  </si>
  <si>
    <t>离心式泵</t>
  </si>
  <si>
    <t>1.名称:湿帘水泵
2.规格:380V 扬程≥24米 流量≥8m3/h 功率1.1KW
3.安装、调试</t>
  </si>
  <si>
    <t>侧卷膜电机</t>
  </si>
  <si>
    <t>1.名称:外遮阳电机
2.型号:0.75KW 380V
3.安装、调试</t>
  </si>
  <si>
    <t>1.名称:侧卷膜电机（日光温室）
2.型号:120W/h 24V
3.安装、调试</t>
  </si>
  <si>
    <t>1.名称:内遮阳电机
2.型号:0.75KW 380V
3.安装、调试</t>
  </si>
  <si>
    <t>顶卷膜电机</t>
  </si>
  <si>
    <t>1.名称:顶卷膜电机（日光温室）
2.型号:120W/h 24V
3.安装、调试</t>
  </si>
  <si>
    <t>1.名称:电动卷膜器(连栋薄膜温室1/2)
2.型号:40W 220V
3.安装、调试</t>
  </si>
  <si>
    <t>1.名称:卷被电机(连栋玻璃温室）
2.型号:0.5KW
3.安装、调试</t>
  </si>
  <si>
    <t>卷被电机</t>
  </si>
  <si>
    <t>1.名称:卷被电机（日光温室）
2.型号:2.2KW/h 380V
3.安装、调试</t>
  </si>
  <si>
    <t>1.名称:升降窗电机(连栋玻璃温室）
2.型号:0.75KW
3.安装、调试</t>
  </si>
  <si>
    <t>1.名称:内保温电机(连栋玻璃温室）
2.型号:0.75KW 
3.安装、调试</t>
  </si>
  <si>
    <t>1.名称:顶开窗电机(连栋玻璃温室）
2.型号:0.75KW 
3.安装、调试</t>
  </si>
  <si>
    <t>配电箱</t>
  </si>
  <si>
    <t>1.名称:日光温室控制箱
2.详见图纸</t>
  </si>
  <si>
    <t>1.名称:AC控制箱(连栋薄膜温室1/2)
2.详见图纸</t>
  </si>
  <si>
    <t>1.名称:AC1控制箱(连栋玻璃温室）
2.详见图纸</t>
  </si>
  <si>
    <t>配管</t>
  </si>
  <si>
    <t>1.名称:塑料管
2.材质:PVC
3.规格:20
4.配置形式:明配</t>
  </si>
  <si>
    <t>线槽</t>
  </si>
  <si>
    <t>1.名称:金属线槽
2.规格:100*75
3.含桥架支架制作、安装</t>
  </si>
  <si>
    <t>1.名称:金属线槽
2.规格:100*100
3.含桥架支架制作、安装</t>
  </si>
  <si>
    <t>配线</t>
  </si>
  <si>
    <t>1.名称:槽板配线
2.配线形式:动力线路
3.型号:BV
4.规格:2.5
5.材质:铜芯</t>
  </si>
  <si>
    <t>1.名称:管内穿线
2.配线形式:动力线路
3.规格:RVV2*1.0
4.配线部位:明敷</t>
  </si>
  <si>
    <t>1.名称:管内穿线
2.配线形式:动力线路
3.规格:RVV4*2.5
4.配线部位:明敷</t>
  </si>
  <si>
    <t>1.名称:管内穿线
2.配线形式:动力线路
3.型号:BV
4.规格:2.5
5.材质:铜芯</t>
  </si>
  <si>
    <t>1.名称:管内穿线
2.配线形式:动力线路
3.规格:RVV6*1.0</t>
  </si>
  <si>
    <t>1.名称:管内穿线
2.配线形式:动力线路
3.规格:RVV3*1.5</t>
  </si>
  <si>
    <t>1.名称:管内穿线
2.配线形式:动力线路
3.规格:RVV3*2.5</t>
  </si>
  <si>
    <t>镀锌钢管</t>
  </si>
  <si>
    <t>1.安装部位:室内
2.介质:水
3.规格、压力等级:镀锌钢管DN20
4.连接形式:螺纹连接
5.压力试验及吹、洗设计要求:水冲洗</t>
  </si>
  <si>
    <t>塑料管</t>
  </si>
  <si>
    <t>1.安装部位:室内
2.介质:湿帘进水
3.材质、规格:PVC De50
4.连接形式:粘接
5.压力试验及吹、洗设计要求:水冲洗</t>
  </si>
  <si>
    <t>1.安装部位:室内
2.介质:湿帘进水
3.材质、规格:PVC De25
4.连接形式:粘接
5.压力试验及吹、洗设计要求:水冲洗</t>
  </si>
  <si>
    <t>1.安装部位:室内
2.介质:回水
3.材质、规格:UPVC De75
4.连接形式:粘接</t>
  </si>
  <si>
    <t>螺纹阀门</t>
  </si>
  <si>
    <t>1.类型:铜浮球阀
2.规格、压力等级:DN20</t>
  </si>
  <si>
    <t>个</t>
  </si>
  <si>
    <t>塑料阀门</t>
  </si>
  <si>
    <t>1.规格:PVC球阀De50
2.连接形式:热熔连接</t>
  </si>
  <si>
    <t>1.规格:叠片过滤器De50
2.连接形式:热熔连接</t>
  </si>
  <si>
    <t>1.规格:PVC球阀De25
2.连接形式:热熔连接</t>
  </si>
  <si>
    <t>屋面排水管</t>
  </si>
  <si>
    <t>雨水管
1.排水管品种、规格:塑料(PVC)φ110
2.雨水斗、山墙出水口品种、规格:镀锌钢板落水斗（含在报价中）</t>
  </si>
  <si>
    <t>墙面装饰板</t>
  </si>
  <si>
    <t>疏水湿帘
1.高1.5m，厚100mm
2.详见图纸</t>
  </si>
  <si>
    <t>/</t>
  </si>
  <si>
    <t>合　　计</t>
  </si>
  <si>
    <r>
      <t>说明：
1、本工程投标报价采用的币种为人民币，单位为：元；
2、投标报价为全费用综合单价包干，单价中包含的具体内容详见招标文件，其中</t>
    </r>
    <r>
      <rPr>
        <b/>
        <sz val="9"/>
        <color rgb="FFFF0000"/>
        <rFont val="??"/>
        <charset val="134"/>
        <scheme val="minor"/>
      </rPr>
      <t>税金税率为13%</t>
    </r>
    <r>
      <rPr>
        <b/>
        <sz val="9"/>
        <color theme="1"/>
        <rFont val="??"/>
        <charset val="134"/>
        <scheme val="minor"/>
      </rPr>
      <t>；
3、工程量为暂估工程量，最终按实际发生量据实结算。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</si>
</sst>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9"/>
      <color theme="1"/>
      <name val="??"/>
      <charset val="134"/>
      <scheme val="minor"/>
    </font>
    <font>
      <b/>
      <sz val="18"/>
      <name val="宋体"/>
      <charset val="134"/>
    </font>
    <font>
      <sz val="10"/>
      <name val="宋体"/>
      <charset val="134"/>
    </font>
    <font>
      <strike/>
      <sz val="10"/>
      <name val="宋体"/>
      <charset val="134"/>
    </font>
    <font>
      <b/>
      <sz val="10"/>
      <name val="宋体"/>
      <charset val="134"/>
    </font>
    <font>
      <sz val="9"/>
      <name val="宋体"/>
      <charset val="134"/>
    </font>
    <font>
      <b/>
      <sz val="9"/>
      <color theme="1"/>
      <name val="??"/>
      <charset val="134"/>
      <scheme val="minor"/>
    </font>
    <font>
      <sz val="11"/>
      <color theme="1"/>
      <name val="??"/>
      <charset val="134"/>
      <scheme val="minor"/>
    </font>
    <font>
      <u/>
      <sz val="11"/>
      <color rgb="FF0000FF"/>
      <name val="??"/>
      <charset val="0"/>
      <scheme val="minor"/>
    </font>
    <font>
      <u/>
      <sz val="11"/>
      <color rgb="FF800080"/>
      <name val="??"/>
      <charset val="0"/>
      <scheme val="minor"/>
    </font>
    <font>
      <sz val="11"/>
      <color rgb="FFFF0000"/>
      <name val="??"/>
      <charset val="0"/>
      <scheme val="minor"/>
    </font>
    <font>
      <b/>
      <sz val="18"/>
      <color theme="3"/>
      <name val="??"/>
      <charset val="134"/>
      <scheme val="minor"/>
    </font>
    <font>
      <i/>
      <sz val="11"/>
      <color rgb="FF7F7F7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3"/>
      <color theme="3"/>
      <name val="??"/>
      <charset val="134"/>
      <scheme val="minor"/>
    </font>
    <font>
      <b/>
      <sz val="11"/>
      <color theme="3"/>
      <name val="??"/>
      <charset val="134"/>
      <scheme val="minor"/>
    </font>
    <font>
      <sz val="11"/>
      <color rgb="FF3F3F76"/>
      <name val="??"/>
      <charset val="0"/>
      <scheme val="minor"/>
    </font>
    <font>
      <b/>
      <sz val="11"/>
      <color rgb="FF3F3F3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rgb="FF9C6500"/>
      <name val="??"/>
      <charset val="0"/>
      <scheme val="minor"/>
    </font>
    <font>
      <sz val="11"/>
      <color theme="0"/>
      <name val="??"/>
      <charset val="0"/>
      <scheme val="minor"/>
    </font>
    <font>
      <sz val="11"/>
      <color theme="1"/>
      <name val="??"/>
      <charset val="0"/>
      <scheme val="minor"/>
    </font>
    <font>
      <sz val="10"/>
      <color rgb="FFFF0000"/>
      <name val="宋体"/>
      <charset val="134"/>
    </font>
    <font>
      <b/>
      <sz val="10"/>
      <color rgb="FFFF0000"/>
      <name val="宋体"/>
      <charset val="134"/>
    </font>
    <font>
      <b/>
      <sz val="9"/>
      <color rgb="FFFF0000"/>
      <name val="??"/>
      <charset val="134"/>
      <scheme val="minor"/>
    </font>
    <font>
      <sz val="11"/>
      <color rgb="FFFF0000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rgb="FF92D050"/>
        <bgColor indexed="1"/>
      </patternFill>
    </fill>
    <fill>
      <patternFill patternType="solid">
        <fgColor rgb="FFFFC000"/>
        <bgColor indexed="1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5" borderId="1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6" borderId="14" applyNumberFormat="0" applyAlignment="0" applyProtection="0">
      <alignment vertical="center"/>
    </xf>
    <xf numFmtId="0" fontId="17" fillId="7" borderId="15" applyNumberFormat="0" applyAlignment="0" applyProtection="0">
      <alignment vertical="center"/>
    </xf>
    <xf numFmtId="0" fontId="18" fillId="7" borderId="14" applyNumberFormat="0" applyAlignment="0" applyProtection="0">
      <alignment vertical="center"/>
    </xf>
    <xf numFmtId="0" fontId="19" fillId="8" borderId="16" applyNumberFormat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0" fillId="0" borderId="0"/>
  </cellStyleXfs>
  <cellXfs count="32">
    <xf numFmtId="0" fontId="0" fillId="0" borderId="0" xfId="49"/>
    <xf numFmtId="0" fontId="1" fillId="2" borderId="0" xfId="49" applyFont="1" applyFill="1" applyAlignment="1">
      <alignment horizontal="center" vertical="center" wrapText="1"/>
    </xf>
    <xf numFmtId="0" fontId="1" fillId="2" borderId="0" xfId="49" applyFont="1" applyFill="1" applyAlignment="1">
      <alignment horizontal="right" vertical="center" wrapText="1"/>
    </xf>
    <xf numFmtId="0" fontId="2" fillId="2" borderId="0" xfId="49" applyFont="1" applyFill="1" applyAlignment="1">
      <alignment horizontal="left" wrapText="1"/>
    </xf>
    <xf numFmtId="0" fontId="2" fillId="2" borderId="0" xfId="49" applyFont="1" applyFill="1" applyAlignment="1">
      <alignment horizontal="right" wrapText="1"/>
    </xf>
    <xf numFmtId="0" fontId="2" fillId="2" borderId="1" xfId="49" applyFont="1" applyFill="1" applyBorder="1" applyAlignment="1">
      <alignment horizontal="center" vertical="center" wrapText="1"/>
    </xf>
    <xf numFmtId="0" fontId="2" fillId="2" borderId="2" xfId="49" applyFont="1" applyFill="1" applyBorder="1" applyAlignment="1">
      <alignment horizontal="center" vertical="center" wrapText="1"/>
    </xf>
    <xf numFmtId="0" fontId="2" fillId="2" borderId="3" xfId="49" applyFont="1" applyFill="1" applyBorder="1" applyAlignment="1">
      <alignment horizontal="center" vertical="center" wrapText="1"/>
    </xf>
    <xf numFmtId="0" fontId="2" fillId="2" borderId="4" xfId="49" applyFont="1" applyFill="1" applyBorder="1" applyAlignment="1">
      <alignment horizontal="center" vertical="center" wrapText="1"/>
    </xf>
    <xf numFmtId="0" fontId="2" fillId="2" borderId="5" xfId="49" applyFont="1" applyFill="1" applyBorder="1" applyAlignment="1">
      <alignment horizontal="center" vertical="center" wrapText="1"/>
    </xf>
    <xf numFmtId="0" fontId="2" fillId="2" borderId="6" xfId="49" applyFont="1" applyFill="1" applyBorder="1" applyAlignment="1">
      <alignment horizontal="center" vertical="center" wrapText="1"/>
    </xf>
    <xf numFmtId="0" fontId="2" fillId="3" borderId="5" xfId="49" applyFont="1" applyFill="1" applyBorder="1" applyAlignment="1">
      <alignment horizontal="left" vertical="center" wrapText="1"/>
    </xf>
    <xf numFmtId="0" fontId="2" fillId="2" borderId="5" xfId="49" applyFont="1" applyFill="1" applyBorder="1" applyAlignment="1">
      <alignment horizontal="right" vertical="center" wrapText="1"/>
    </xf>
    <xf numFmtId="0" fontId="2" fillId="4" borderId="5" xfId="49" applyFont="1" applyFill="1" applyBorder="1" applyAlignment="1">
      <alignment horizontal="left" vertical="center" wrapText="1"/>
    </xf>
    <xf numFmtId="0" fontId="3" fillId="2" borderId="5" xfId="49" applyFont="1" applyFill="1" applyBorder="1" applyAlignment="1">
      <alignment horizontal="right" vertical="center" wrapText="1"/>
    </xf>
    <xf numFmtId="0" fontId="2" fillId="2" borderId="5" xfId="49" applyFont="1" applyFill="1" applyBorder="1" applyAlignment="1">
      <alignment horizontal="left" vertical="center" wrapText="1"/>
    </xf>
    <xf numFmtId="0" fontId="2" fillId="2" borderId="6" xfId="49" applyFont="1" applyFill="1" applyBorder="1" applyAlignment="1">
      <alignment horizontal="right" vertical="center" wrapText="1"/>
    </xf>
    <xf numFmtId="0" fontId="2" fillId="0" borderId="5" xfId="49" applyFont="1" applyFill="1" applyBorder="1" applyAlignment="1">
      <alignment horizontal="left" vertical="center" wrapText="1"/>
    </xf>
    <xf numFmtId="0" fontId="2" fillId="0" borderId="5" xfId="49" applyFont="1" applyFill="1" applyBorder="1" applyAlignment="1">
      <alignment horizontal="center" vertical="center" wrapText="1"/>
    </xf>
    <xf numFmtId="0" fontId="2" fillId="0" borderId="5" xfId="49" applyFont="1" applyFill="1" applyBorder="1" applyAlignment="1">
      <alignment horizontal="right" vertical="center" wrapText="1"/>
    </xf>
    <xf numFmtId="0" fontId="2" fillId="0" borderId="6" xfId="49" applyFont="1" applyFill="1" applyBorder="1" applyAlignment="1">
      <alignment horizontal="right" vertical="center" wrapText="1"/>
    </xf>
    <xf numFmtId="0" fontId="2" fillId="0" borderId="4" xfId="49" applyFont="1" applyFill="1" applyBorder="1" applyAlignment="1">
      <alignment horizontal="center" vertical="center" wrapText="1"/>
    </xf>
    <xf numFmtId="0" fontId="2" fillId="3" borderId="7" xfId="49" applyFont="1" applyFill="1" applyBorder="1" applyAlignment="1">
      <alignment horizontal="left" vertical="center" wrapText="1"/>
    </xf>
    <xf numFmtId="0" fontId="2" fillId="4" borderId="7" xfId="49" applyFont="1" applyFill="1" applyBorder="1" applyAlignment="1">
      <alignment horizontal="left" vertical="center" wrapText="1"/>
    </xf>
    <xf numFmtId="0" fontId="2" fillId="0" borderId="4" xfId="49" applyFont="1" applyFill="1" applyBorder="1" applyAlignment="1">
      <alignment horizontal="center" vertical="center" wrapText="1"/>
    </xf>
    <xf numFmtId="0" fontId="4" fillId="4" borderId="7" xfId="49" applyFont="1" applyFill="1" applyBorder="1" applyAlignment="1">
      <alignment horizontal="left" vertical="center" wrapText="1"/>
    </xf>
    <xf numFmtId="0" fontId="5" fillId="2" borderId="6" xfId="49" applyFont="1" applyFill="1" applyBorder="1" applyAlignment="1">
      <alignment horizontal="right" vertical="center" wrapText="1"/>
    </xf>
    <xf numFmtId="0" fontId="2" fillId="2" borderId="8" xfId="49" applyFont="1" applyFill="1" applyBorder="1" applyAlignment="1">
      <alignment horizontal="center" vertical="center" wrapText="1"/>
    </xf>
    <xf numFmtId="0" fontId="2" fillId="2" borderId="9" xfId="49" applyFont="1" applyFill="1" applyBorder="1" applyAlignment="1">
      <alignment horizontal="center" vertical="center" wrapText="1"/>
    </xf>
    <xf numFmtId="0" fontId="5" fillId="2" borderId="10" xfId="49" applyFont="1" applyFill="1" applyBorder="1" applyAlignment="1">
      <alignment horizontal="right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0"/>
  <sheetViews>
    <sheetView showGridLines="0" tabSelected="1" workbookViewId="0">
      <selection activeCell="H27" sqref="H27"/>
    </sheetView>
  </sheetViews>
  <sheetFormatPr defaultColWidth="9" defaultRowHeight="10.8" outlineLevelCol="6"/>
  <cols>
    <col min="1" max="1" width="9.25" customWidth="1"/>
    <col min="2" max="2" width="21.875" customWidth="1"/>
    <col min="3" max="3" width="44.25" customWidth="1"/>
    <col min="4" max="4" width="9.66666666666667" customWidth="1"/>
    <col min="5" max="5" width="11.375" customWidth="1"/>
    <col min="6" max="6" width="12.1666666666667" customWidth="1"/>
    <col min="7" max="7" width="13.5" customWidth="1"/>
  </cols>
  <sheetData>
    <row r="1" ht="22.2" spans="1:7">
      <c r="A1" s="1" t="s">
        <v>0</v>
      </c>
      <c r="B1" s="1"/>
      <c r="C1" s="1"/>
      <c r="D1" s="1"/>
      <c r="E1" s="1"/>
      <c r="F1" s="2"/>
      <c r="G1" s="2"/>
    </row>
    <row r="2" ht="28" customHeight="1" spans="1:7">
      <c r="A2" s="3" t="s">
        <v>1</v>
      </c>
      <c r="B2" s="3"/>
      <c r="C2" s="3"/>
      <c r="D2" s="3"/>
      <c r="E2" s="3"/>
      <c r="F2" s="4"/>
      <c r="G2" s="4"/>
    </row>
    <row r="3" ht="12" spans="1:7">
      <c r="A3" s="5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7"/>
    </row>
    <row r="4" ht="12" spans="1:7">
      <c r="A4" s="8"/>
      <c r="B4" s="9"/>
      <c r="C4" s="9"/>
      <c r="D4" s="9"/>
      <c r="E4" s="9"/>
      <c r="F4" s="9" t="s">
        <v>8</v>
      </c>
      <c r="G4" s="10" t="s">
        <v>9</v>
      </c>
    </row>
    <row r="5" ht="12" spans="1:7">
      <c r="A5" s="8"/>
      <c r="B5" s="11" t="s">
        <v>10</v>
      </c>
      <c r="C5" s="9"/>
      <c r="D5" s="9"/>
      <c r="E5" s="12"/>
      <c r="F5" s="9"/>
      <c r="G5" s="10"/>
    </row>
    <row r="6" ht="12" spans="1:7">
      <c r="A6" s="8"/>
      <c r="B6" s="13" t="s">
        <v>11</v>
      </c>
      <c r="C6" s="9"/>
      <c r="D6" s="9"/>
      <c r="E6" s="14"/>
      <c r="F6" s="9"/>
      <c r="G6" s="10"/>
    </row>
    <row r="7" ht="24" spans="1:7">
      <c r="A7" s="8">
        <v>1</v>
      </c>
      <c r="B7" s="15" t="s">
        <v>12</v>
      </c>
      <c r="C7" s="15" t="s">
        <v>13</v>
      </c>
      <c r="D7" s="9" t="s">
        <v>14</v>
      </c>
      <c r="E7" s="12">
        <v>1.747</v>
      </c>
      <c r="F7" s="12"/>
      <c r="G7" s="16"/>
    </row>
    <row r="8" ht="60" spans="1:7">
      <c r="A8" s="8">
        <v>2</v>
      </c>
      <c r="B8" s="15" t="s">
        <v>15</v>
      </c>
      <c r="C8" s="15" t="s">
        <v>16</v>
      </c>
      <c r="D8" s="9" t="s">
        <v>14</v>
      </c>
      <c r="E8" s="12">
        <v>14.585</v>
      </c>
      <c r="F8" s="12"/>
      <c r="G8" s="16"/>
    </row>
    <row r="9" ht="60" spans="1:7">
      <c r="A9" s="8">
        <v>3</v>
      </c>
      <c r="B9" s="15" t="s">
        <v>17</v>
      </c>
      <c r="C9" s="15" t="s">
        <v>18</v>
      </c>
      <c r="D9" s="9" t="s">
        <v>14</v>
      </c>
      <c r="E9" s="12">
        <v>17.427</v>
      </c>
      <c r="F9" s="12"/>
      <c r="G9" s="16"/>
    </row>
    <row r="10" ht="62.4" spans="1:7">
      <c r="A10" s="8">
        <v>4</v>
      </c>
      <c r="B10" s="15" t="s">
        <v>19</v>
      </c>
      <c r="C10" s="15" t="s">
        <v>20</v>
      </c>
      <c r="D10" s="9" t="s">
        <v>14</v>
      </c>
      <c r="E10" s="12">
        <v>30.559</v>
      </c>
      <c r="F10" s="12"/>
      <c r="G10" s="16"/>
    </row>
    <row r="11" ht="60" spans="1:7">
      <c r="A11" s="8">
        <v>5</v>
      </c>
      <c r="B11" s="15" t="s">
        <v>21</v>
      </c>
      <c r="C11" s="15" t="s">
        <v>22</v>
      </c>
      <c r="D11" s="9" t="s">
        <v>14</v>
      </c>
      <c r="E11" s="12">
        <v>5.398</v>
      </c>
      <c r="F11" s="12"/>
      <c r="G11" s="16"/>
    </row>
    <row r="12" ht="72" spans="1:7">
      <c r="A12" s="8">
        <v>6</v>
      </c>
      <c r="B12" s="15" t="s">
        <v>23</v>
      </c>
      <c r="C12" s="15" t="s">
        <v>24</v>
      </c>
      <c r="D12" s="9" t="s">
        <v>14</v>
      </c>
      <c r="E12" s="12">
        <v>9.328</v>
      </c>
      <c r="F12" s="12"/>
      <c r="G12" s="16"/>
    </row>
    <row r="13" ht="24" spans="1:7">
      <c r="A13" s="8">
        <v>7</v>
      </c>
      <c r="B13" s="15" t="s">
        <v>25</v>
      </c>
      <c r="C13" s="15" t="s">
        <v>26</v>
      </c>
      <c r="D13" s="9" t="s">
        <v>27</v>
      </c>
      <c r="E13" s="12">
        <v>17.73</v>
      </c>
      <c r="F13" s="12"/>
      <c r="G13" s="16"/>
    </row>
    <row r="14" ht="36" spans="1:7">
      <c r="A14" s="8">
        <v>8</v>
      </c>
      <c r="B14" s="15" t="s">
        <v>28</v>
      </c>
      <c r="C14" s="15" t="s">
        <v>29</v>
      </c>
      <c r="D14" s="9" t="s">
        <v>27</v>
      </c>
      <c r="E14" s="12">
        <v>9972</v>
      </c>
      <c r="F14" s="12"/>
      <c r="G14" s="16"/>
    </row>
    <row r="15" ht="36" spans="1:7">
      <c r="A15" s="8">
        <v>9</v>
      </c>
      <c r="B15" s="15" t="s">
        <v>28</v>
      </c>
      <c r="C15" s="15" t="s">
        <v>30</v>
      </c>
      <c r="D15" s="9" t="s">
        <v>27</v>
      </c>
      <c r="E15" s="12">
        <v>261</v>
      </c>
      <c r="F15" s="12"/>
      <c r="G15" s="16"/>
    </row>
    <row r="16" ht="36" spans="1:7">
      <c r="A16" s="8">
        <v>10</v>
      </c>
      <c r="B16" s="15" t="s">
        <v>28</v>
      </c>
      <c r="C16" s="15" t="s">
        <v>31</v>
      </c>
      <c r="D16" s="9" t="s">
        <v>27</v>
      </c>
      <c r="E16" s="12">
        <v>3264</v>
      </c>
      <c r="F16" s="12"/>
      <c r="G16" s="16"/>
    </row>
    <row r="17" ht="132" spans="1:7">
      <c r="A17" s="8">
        <v>11</v>
      </c>
      <c r="B17" s="15" t="s">
        <v>32</v>
      </c>
      <c r="C17" s="15" t="s">
        <v>33</v>
      </c>
      <c r="D17" s="9" t="s">
        <v>27</v>
      </c>
      <c r="E17" s="12">
        <v>9822</v>
      </c>
      <c r="F17" s="12"/>
      <c r="G17" s="16"/>
    </row>
    <row r="18" ht="132" spans="1:7">
      <c r="A18" s="8">
        <v>12</v>
      </c>
      <c r="B18" s="15" t="s">
        <v>32</v>
      </c>
      <c r="C18" s="15" t="s">
        <v>34</v>
      </c>
      <c r="D18" s="9" t="s">
        <v>27</v>
      </c>
      <c r="E18" s="12">
        <v>9822</v>
      </c>
      <c r="F18" s="12"/>
      <c r="G18" s="16"/>
    </row>
    <row r="19" ht="120" spans="1:7">
      <c r="A19" s="8">
        <v>13</v>
      </c>
      <c r="B19" s="15" t="s">
        <v>32</v>
      </c>
      <c r="C19" s="15" t="s">
        <v>35</v>
      </c>
      <c r="D19" s="9" t="s">
        <v>27</v>
      </c>
      <c r="E19" s="12">
        <v>11842</v>
      </c>
      <c r="F19" s="12"/>
      <c r="G19" s="16"/>
    </row>
    <row r="20" ht="12" spans="1:7">
      <c r="A20" s="8"/>
      <c r="B20" s="11" t="s">
        <v>36</v>
      </c>
      <c r="C20" s="15"/>
      <c r="D20" s="9"/>
      <c r="E20" s="12"/>
      <c r="F20" s="12"/>
      <c r="G20" s="16"/>
    </row>
    <row r="21" ht="12" spans="1:7">
      <c r="A21" s="8"/>
      <c r="B21" s="13" t="s">
        <v>11</v>
      </c>
      <c r="C21" s="15"/>
      <c r="D21" s="9"/>
      <c r="E21" s="12"/>
      <c r="F21" s="12"/>
      <c r="G21" s="16"/>
    </row>
    <row r="22" ht="12" spans="1:7">
      <c r="A22" s="8"/>
      <c r="B22" s="15" t="s">
        <v>37</v>
      </c>
      <c r="C22" s="15"/>
      <c r="D22" s="15"/>
      <c r="E22" s="12"/>
      <c r="F22" s="12"/>
      <c r="G22" s="16"/>
    </row>
    <row r="23" ht="60" spans="1:7">
      <c r="A23" s="8">
        <v>14</v>
      </c>
      <c r="B23" s="15" t="s">
        <v>17</v>
      </c>
      <c r="C23" s="15" t="s">
        <v>38</v>
      </c>
      <c r="D23" s="9" t="s">
        <v>14</v>
      </c>
      <c r="E23" s="12">
        <v>18.776</v>
      </c>
      <c r="F23" s="12"/>
      <c r="G23" s="16"/>
    </row>
    <row r="24" ht="60" spans="1:7">
      <c r="A24" s="8">
        <v>15</v>
      </c>
      <c r="B24" s="15" t="s">
        <v>39</v>
      </c>
      <c r="C24" s="15" t="s">
        <v>40</v>
      </c>
      <c r="D24" s="9" t="s">
        <v>14</v>
      </c>
      <c r="E24" s="12">
        <v>12.848</v>
      </c>
      <c r="F24" s="12"/>
      <c r="G24" s="16"/>
    </row>
    <row r="25" ht="60" spans="1:7">
      <c r="A25" s="8">
        <v>16</v>
      </c>
      <c r="B25" s="15" t="s">
        <v>19</v>
      </c>
      <c r="C25" s="15" t="s">
        <v>41</v>
      </c>
      <c r="D25" s="9" t="s">
        <v>14</v>
      </c>
      <c r="E25" s="12">
        <v>11.119</v>
      </c>
      <c r="F25" s="12"/>
      <c r="G25" s="16"/>
    </row>
    <row r="26" ht="60" spans="1:7">
      <c r="A26" s="8">
        <v>17</v>
      </c>
      <c r="B26" s="15" t="s">
        <v>21</v>
      </c>
      <c r="C26" s="15" t="s">
        <v>42</v>
      </c>
      <c r="D26" s="9" t="s">
        <v>14</v>
      </c>
      <c r="E26" s="12">
        <v>4.198</v>
      </c>
      <c r="F26" s="12"/>
      <c r="G26" s="16"/>
    </row>
    <row r="27" ht="81" customHeight="1" spans="1:7">
      <c r="A27" s="8">
        <v>18</v>
      </c>
      <c r="B27" s="17" t="s">
        <v>43</v>
      </c>
      <c r="C27" s="17" t="s">
        <v>44</v>
      </c>
      <c r="D27" s="18" t="s">
        <v>45</v>
      </c>
      <c r="E27" s="19">
        <v>2000</v>
      </c>
      <c r="F27" s="19"/>
      <c r="G27" s="20"/>
    </row>
    <row r="28" ht="24" spans="1:7">
      <c r="A28" s="8">
        <v>19</v>
      </c>
      <c r="B28" s="15" t="s">
        <v>12</v>
      </c>
      <c r="C28" s="15" t="s">
        <v>13</v>
      </c>
      <c r="D28" s="9" t="s">
        <v>14</v>
      </c>
      <c r="E28" s="12">
        <v>0.886</v>
      </c>
      <c r="F28" s="12"/>
      <c r="G28" s="16"/>
    </row>
    <row r="29" ht="12" spans="1:7">
      <c r="A29" s="8"/>
      <c r="B29" s="15" t="s">
        <v>46</v>
      </c>
      <c r="C29" s="15"/>
      <c r="D29" s="15"/>
      <c r="E29" s="12"/>
      <c r="F29" s="12"/>
      <c r="G29" s="16"/>
    </row>
    <row r="30" ht="60" spans="1:7">
      <c r="A30" s="8">
        <v>20</v>
      </c>
      <c r="B30" s="15" t="s">
        <v>47</v>
      </c>
      <c r="C30" s="15" t="s">
        <v>48</v>
      </c>
      <c r="D30" s="9" t="s">
        <v>27</v>
      </c>
      <c r="E30" s="12">
        <v>3328.76</v>
      </c>
      <c r="F30" s="12"/>
      <c r="G30" s="16"/>
    </row>
    <row r="31" ht="72" spans="1:7">
      <c r="A31" s="8">
        <v>21</v>
      </c>
      <c r="B31" s="15" t="s">
        <v>49</v>
      </c>
      <c r="C31" s="15" t="s">
        <v>50</v>
      </c>
      <c r="D31" s="9" t="s">
        <v>27</v>
      </c>
      <c r="E31" s="12">
        <v>7888</v>
      </c>
      <c r="F31" s="12"/>
      <c r="G31" s="16"/>
    </row>
    <row r="32" ht="144" spans="1:7">
      <c r="A32" s="8">
        <v>22</v>
      </c>
      <c r="B32" s="15" t="s">
        <v>32</v>
      </c>
      <c r="C32" s="15" t="s">
        <v>51</v>
      </c>
      <c r="D32" s="9" t="s">
        <v>27</v>
      </c>
      <c r="E32" s="12">
        <v>6144</v>
      </c>
      <c r="F32" s="12"/>
      <c r="G32" s="16"/>
    </row>
    <row r="33" ht="144" spans="1:7">
      <c r="A33" s="8">
        <v>23</v>
      </c>
      <c r="B33" s="15" t="s">
        <v>32</v>
      </c>
      <c r="C33" s="15" t="s">
        <v>52</v>
      </c>
      <c r="D33" s="9" t="s">
        <v>27</v>
      </c>
      <c r="E33" s="12">
        <v>6144</v>
      </c>
      <c r="F33" s="12"/>
      <c r="G33" s="16"/>
    </row>
    <row r="34" ht="132" spans="1:7">
      <c r="A34" s="8">
        <v>24</v>
      </c>
      <c r="B34" s="15" t="s">
        <v>32</v>
      </c>
      <c r="C34" s="15" t="s">
        <v>53</v>
      </c>
      <c r="D34" s="9" t="s">
        <v>27</v>
      </c>
      <c r="E34" s="12">
        <v>3554.88</v>
      </c>
      <c r="F34" s="12"/>
      <c r="G34" s="16"/>
    </row>
    <row r="35" ht="12" spans="1:7">
      <c r="A35" s="8"/>
      <c r="B35" s="15" t="s">
        <v>54</v>
      </c>
      <c r="C35" s="15"/>
      <c r="D35" s="15"/>
      <c r="E35" s="12"/>
      <c r="F35" s="12"/>
      <c r="G35" s="16"/>
    </row>
    <row r="36" ht="24" spans="1:7">
      <c r="A36" s="21">
        <v>25</v>
      </c>
      <c r="B36" s="17" t="s">
        <v>55</v>
      </c>
      <c r="C36" s="17" t="s">
        <v>56</v>
      </c>
      <c r="D36" s="18" t="s">
        <v>27</v>
      </c>
      <c r="E36" s="19">
        <v>28.8</v>
      </c>
      <c r="F36" s="19"/>
      <c r="G36" s="20"/>
    </row>
    <row r="37" ht="19" customHeight="1" spans="1:7">
      <c r="A37" s="21">
        <v>26</v>
      </c>
      <c r="B37" s="17" t="s">
        <v>57</v>
      </c>
      <c r="C37" s="17" t="s">
        <v>58</v>
      </c>
      <c r="D37" s="18" t="s">
        <v>59</v>
      </c>
      <c r="E37" s="19">
        <v>4</v>
      </c>
      <c r="F37" s="19"/>
      <c r="G37" s="20"/>
    </row>
    <row r="38" ht="48" spans="1:7">
      <c r="A38" s="8">
        <v>27</v>
      </c>
      <c r="B38" s="15" t="s">
        <v>60</v>
      </c>
      <c r="C38" s="15" t="s">
        <v>61</v>
      </c>
      <c r="D38" s="9" t="s">
        <v>27</v>
      </c>
      <c r="E38" s="12">
        <v>432</v>
      </c>
      <c r="F38" s="12"/>
      <c r="G38" s="16"/>
    </row>
    <row r="39" ht="12" spans="1:7">
      <c r="A39" s="8"/>
      <c r="B39" s="22" t="s">
        <v>62</v>
      </c>
      <c r="C39" s="15"/>
      <c r="D39" s="9"/>
      <c r="E39" s="12"/>
      <c r="F39" s="12"/>
      <c r="G39" s="16"/>
    </row>
    <row r="40" ht="12" spans="1:7">
      <c r="A40" s="8"/>
      <c r="B40" s="23" t="s">
        <v>11</v>
      </c>
      <c r="C40" s="15"/>
      <c r="D40" s="9"/>
      <c r="E40" s="12"/>
      <c r="F40" s="12"/>
      <c r="G40" s="16"/>
    </row>
    <row r="41" ht="12" spans="1:7">
      <c r="A41" s="8"/>
      <c r="B41" s="15" t="s">
        <v>37</v>
      </c>
      <c r="C41" s="15"/>
      <c r="D41" s="15"/>
      <c r="E41" s="12"/>
      <c r="F41" s="12"/>
      <c r="G41" s="16"/>
    </row>
    <row r="42" ht="48" spans="1:7">
      <c r="A42" s="8">
        <v>28</v>
      </c>
      <c r="B42" s="15" t="s">
        <v>63</v>
      </c>
      <c r="C42" s="15" t="s">
        <v>64</v>
      </c>
      <c r="D42" s="9" t="s">
        <v>65</v>
      </c>
      <c r="E42" s="12">
        <v>1606</v>
      </c>
      <c r="F42" s="12"/>
      <c r="G42" s="16"/>
    </row>
    <row r="43" ht="60" spans="1:7">
      <c r="A43" s="8">
        <v>29</v>
      </c>
      <c r="B43" s="15" t="s">
        <v>17</v>
      </c>
      <c r="C43" s="15" t="s">
        <v>66</v>
      </c>
      <c r="D43" s="9" t="s">
        <v>14</v>
      </c>
      <c r="E43" s="12">
        <v>2.134</v>
      </c>
      <c r="F43" s="12"/>
      <c r="G43" s="16"/>
    </row>
    <row r="44" ht="60" spans="1:7">
      <c r="A44" s="8">
        <v>30</v>
      </c>
      <c r="B44" s="15" t="s">
        <v>19</v>
      </c>
      <c r="C44" s="15" t="s">
        <v>67</v>
      </c>
      <c r="D44" s="9" t="s">
        <v>14</v>
      </c>
      <c r="E44" s="12">
        <v>103.73</v>
      </c>
      <c r="F44" s="12"/>
      <c r="G44" s="16"/>
    </row>
    <row r="45" ht="60" spans="1:7">
      <c r="A45" s="8">
        <v>31</v>
      </c>
      <c r="B45" s="15" t="s">
        <v>21</v>
      </c>
      <c r="C45" s="15" t="s">
        <v>68</v>
      </c>
      <c r="D45" s="9" t="s">
        <v>14</v>
      </c>
      <c r="E45" s="12">
        <v>15.994</v>
      </c>
      <c r="F45" s="12"/>
      <c r="G45" s="16"/>
    </row>
    <row r="46" ht="72" spans="1:7">
      <c r="A46" s="8">
        <v>32</v>
      </c>
      <c r="B46" s="15" t="s">
        <v>23</v>
      </c>
      <c r="C46" s="15" t="s">
        <v>69</v>
      </c>
      <c r="D46" s="9" t="s">
        <v>14</v>
      </c>
      <c r="E46" s="12">
        <v>6.952</v>
      </c>
      <c r="F46" s="12"/>
      <c r="G46" s="16"/>
    </row>
    <row r="47" ht="60" spans="1:7">
      <c r="A47" s="8">
        <v>33</v>
      </c>
      <c r="B47" s="15" t="s">
        <v>12</v>
      </c>
      <c r="C47" s="15" t="s">
        <v>70</v>
      </c>
      <c r="D47" s="9" t="s">
        <v>14</v>
      </c>
      <c r="E47" s="12">
        <v>30.03</v>
      </c>
      <c r="F47" s="12"/>
      <c r="G47" s="16"/>
    </row>
    <row r="48" ht="12" spans="1:7">
      <c r="A48" s="8"/>
      <c r="B48" s="15" t="s">
        <v>46</v>
      </c>
      <c r="C48" s="15"/>
      <c r="D48" s="15"/>
      <c r="E48" s="12"/>
      <c r="F48" s="12"/>
      <c r="G48" s="16"/>
    </row>
    <row r="49" ht="36" spans="1:7">
      <c r="A49" s="8">
        <v>34</v>
      </c>
      <c r="B49" s="15" t="s">
        <v>32</v>
      </c>
      <c r="C49" s="15" t="s">
        <v>71</v>
      </c>
      <c r="D49" s="9" t="s">
        <v>27</v>
      </c>
      <c r="E49" s="12">
        <v>15136</v>
      </c>
      <c r="F49" s="12"/>
      <c r="G49" s="16"/>
    </row>
    <row r="50" ht="36" spans="1:7">
      <c r="A50" s="8">
        <v>35</v>
      </c>
      <c r="B50" s="15" t="s">
        <v>32</v>
      </c>
      <c r="C50" s="15" t="s">
        <v>72</v>
      </c>
      <c r="D50" s="9" t="s">
        <v>27</v>
      </c>
      <c r="E50" s="12">
        <v>25080</v>
      </c>
      <c r="F50" s="12"/>
      <c r="G50" s="16"/>
    </row>
    <row r="51" ht="17" customHeight="1" spans="1:7">
      <c r="A51" s="24">
        <v>36</v>
      </c>
      <c r="B51" s="17" t="s">
        <v>73</v>
      </c>
      <c r="C51" s="17" t="s">
        <v>74</v>
      </c>
      <c r="D51" s="18" t="s">
        <v>45</v>
      </c>
      <c r="E51" s="19">
        <v>20064</v>
      </c>
      <c r="F51" s="12"/>
      <c r="G51" s="16"/>
    </row>
    <row r="52" ht="60" spans="1:7">
      <c r="A52" s="8">
        <v>37</v>
      </c>
      <c r="B52" s="15" t="s">
        <v>28</v>
      </c>
      <c r="C52" s="15" t="s">
        <v>75</v>
      </c>
      <c r="D52" s="9" t="s">
        <v>27</v>
      </c>
      <c r="E52" s="12">
        <v>60192</v>
      </c>
      <c r="F52" s="12"/>
      <c r="G52" s="16"/>
    </row>
    <row r="53" ht="60" spans="1:7">
      <c r="A53" s="8">
        <v>38</v>
      </c>
      <c r="B53" s="15" t="s">
        <v>28</v>
      </c>
      <c r="C53" s="15" t="s">
        <v>76</v>
      </c>
      <c r="D53" s="9" t="s">
        <v>27</v>
      </c>
      <c r="E53" s="12">
        <v>2508</v>
      </c>
      <c r="F53" s="12"/>
      <c r="G53" s="16"/>
    </row>
    <row r="54" ht="60" spans="1:7">
      <c r="A54" s="8">
        <v>39</v>
      </c>
      <c r="B54" s="15" t="s">
        <v>28</v>
      </c>
      <c r="C54" s="15" t="s">
        <v>77</v>
      </c>
      <c r="D54" s="9" t="s">
        <v>27</v>
      </c>
      <c r="E54" s="12">
        <v>17292</v>
      </c>
      <c r="F54" s="12"/>
      <c r="G54" s="16"/>
    </row>
    <row r="55" ht="60" spans="1:7">
      <c r="A55" s="8">
        <v>40</v>
      </c>
      <c r="B55" s="15" t="s">
        <v>28</v>
      </c>
      <c r="C55" s="15" t="s">
        <v>78</v>
      </c>
      <c r="D55" s="9" t="s">
        <v>27</v>
      </c>
      <c r="E55" s="12">
        <v>4034.8</v>
      </c>
      <c r="F55" s="12"/>
      <c r="G55" s="16"/>
    </row>
    <row r="56" ht="60" spans="1:7">
      <c r="A56" s="8">
        <v>41</v>
      </c>
      <c r="B56" s="15" t="s">
        <v>28</v>
      </c>
      <c r="C56" s="15" t="s">
        <v>79</v>
      </c>
      <c r="D56" s="9" t="s">
        <v>27</v>
      </c>
      <c r="E56" s="12">
        <v>24490.4</v>
      </c>
      <c r="F56" s="12"/>
      <c r="G56" s="16"/>
    </row>
    <row r="57" ht="19" customHeight="1" spans="1:7">
      <c r="A57" s="8"/>
      <c r="B57" s="15" t="s">
        <v>80</v>
      </c>
      <c r="C57" s="15"/>
      <c r="D57" s="15"/>
      <c r="E57" s="12"/>
      <c r="F57" s="12"/>
      <c r="G57" s="16"/>
    </row>
    <row r="58" ht="60" spans="1:7">
      <c r="A58" s="8">
        <v>42</v>
      </c>
      <c r="B58" s="15" t="s">
        <v>12</v>
      </c>
      <c r="C58" s="15" t="s">
        <v>70</v>
      </c>
      <c r="D58" s="9" t="s">
        <v>14</v>
      </c>
      <c r="E58" s="12">
        <v>1.958</v>
      </c>
      <c r="F58" s="12"/>
      <c r="G58" s="16"/>
    </row>
    <row r="59" ht="60" spans="1:7">
      <c r="A59" s="8">
        <v>43</v>
      </c>
      <c r="B59" s="15" t="s">
        <v>17</v>
      </c>
      <c r="C59" s="15" t="s">
        <v>81</v>
      </c>
      <c r="D59" s="9" t="s">
        <v>14</v>
      </c>
      <c r="E59" s="12">
        <v>1.782</v>
      </c>
      <c r="F59" s="12"/>
      <c r="G59" s="16"/>
    </row>
    <row r="60" ht="60" spans="1:7">
      <c r="A60" s="8">
        <v>44</v>
      </c>
      <c r="B60" s="15" t="s">
        <v>19</v>
      </c>
      <c r="C60" s="15" t="s">
        <v>82</v>
      </c>
      <c r="D60" s="9" t="s">
        <v>14</v>
      </c>
      <c r="E60" s="12">
        <v>4.378</v>
      </c>
      <c r="F60" s="12"/>
      <c r="G60" s="16"/>
    </row>
    <row r="61" ht="36" spans="1:7">
      <c r="A61" s="8">
        <v>45</v>
      </c>
      <c r="B61" s="15" t="s">
        <v>32</v>
      </c>
      <c r="C61" s="15" t="s">
        <v>83</v>
      </c>
      <c r="D61" s="9" t="s">
        <v>27</v>
      </c>
      <c r="E61" s="12">
        <v>1188</v>
      </c>
      <c r="F61" s="12"/>
      <c r="G61" s="16"/>
    </row>
    <row r="62" ht="22" customHeight="1" spans="1:7">
      <c r="A62" s="8"/>
      <c r="B62" s="25" t="s">
        <v>84</v>
      </c>
      <c r="C62" s="15"/>
      <c r="D62" s="9"/>
      <c r="E62" s="12"/>
      <c r="F62" s="12"/>
      <c r="G62" s="16"/>
    </row>
    <row r="63" ht="60" spans="1:7">
      <c r="A63" s="8">
        <v>46</v>
      </c>
      <c r="B63" s="15" t="s">
        <v>85</v>
      </c>
      <c r="C63" s="15" t="s">
        <v>86</v>
      </c>
      <c r="D63" s="9" t="s">
        <v>87</v>
      </c>
      <c r="E63" s="12">
        <f>30+26</f>
        <v>56</v>
      </c>
      <c r="F63" s="12"/>
      <c r="G63" s="16"/>
    </row>
    <row r="64" ht="48" spans="1:7">
      <c r="A64" s="8">
        <v>47</v>
      </c>
      <c r="B64" s="15" t="s">
        <v>88</v>
      </c>
      <c r="C64" s="15" t="s">
        <v>89</v>
      </c>
      <c r="D64" s="9" t="s">
        <v>87</v>
      </c>
      <c r="E64" s="12">
        <f>2+4</f>
        <v>6</v>
      </c>
      <c r="F64" s="12"/>
      <c r="G64" s="16"/>
    </row>
    <row r="65" ht="36" spans="1:7">
      <c r="A65" s="8">
        <v>48</v>
      </c>
      <c r="B65" s="15" t="s">
        <v>90</v>
      </c>
      <c r="C65" s="15" t="s">
        <v>91</v>
      </c>
      <c r="D65" s="9" t="s">
        <v>87</v>
      </c>
      <c r="E65" s="12">
        <f>4+4</f>
        <v>8</v>
      </c>
      <c r="F65" s="12"/>
      <c r="G65" s="16"/>
    </row>
    <row r="66" ht="36" spans="1:7">
      <c r="A66" s="8">
        <v>49</v>
      </c>
      <c r="B66" s="15" t="s">
        <v>90</v>
      </c>
      <c r="C66" s="15" t="s">
        <v>92</v>
      </c>
      <c r="D66" s="9" t="s">
        <v>87</v>
      </c>
      <c r="E66" s="12">
        <v>22</v>
      </c>
      <c r="F66" s="12"/>
      <c r="G66" s="16"/>
    </row>
    <row r="67" ht="36" spans="1:7">
      <c r="A67" s="8">
        <v>50</v>
      </c>
      <c r="B67" s="15" t="s">
        <v>90</v>
      </c>
      <c r="C67" s="15" t="s">
        <v>93</v>
      </c>
      <c r="D67" s="9" t="s">
        <v>87</v>
      </c>
      <c r="E67" s="12">
        <f>4+4</f>
        <v>8</v>
      </c>
      <c r="F67" s="12"/>
      <c r="G67" s="16"/>
    </row>
    <row r="68" ht="36" spans="1:7">
      <c r="A68" s="8">
        <v>51</v>
      </c>
      <c r="B68" s="15" t="s">
        <v>94</v>
      </c>
      <c r="C68" s="15" t="s">
        <v>95</v>
      </c>
      <c r="D68" s="9" t="s">
        <v>87</v>
      </c>
      <c r="E68" s="12">
        <v>22</v>
      </c>
      <c r="F68" s="12"/>
      <c r="G68" s="16"/>
    </row>
    <row r="69" ht="36" spans="1:7">
      <c r="A69" s="8">
        <v>52</v>
      </c>
      <c r="B69" s="15" t="s">
        <v>90</v>
      </c>
      <c r="C69" s="15" t="s">
        <v>96</v>
      </c>
      <c r="D69" s="9" t="s">
        <v>87</v>
      </c>
      <c r="E69" s="12">
        <v>58</v>
      </c>
      <c r="F69" s="12"/>
      <c r="G69" s="16"/>
    </row>
    <row r="70" ht="36" spans="1:7">
      <c r="A70" s="8">
        <v>53</v>
      </c>
      <c r="B70" s="15" t="s">
        <v>90</v>
      </c>
      <c r="C70" s="15" t="s">
        <v>97</v>
      </c>
      <c r="D70" s="9" t="s">
        <v>87</v>
      </c>
      <c r="E70" s="12">
        <v>12</v>
      </c>
      <c r="F70" s="12"/>
      <c r="G70" s="16"/>
    </row>
    <row r="71" ht="36" spans="1:7">
      <c r="A71" s="8">
        <v>54</v>
      </c>
      <c r="B71" s="15" t="s">
        <v>98</v>
      </c>
      <c r="C71" s="15" t="s">
        <v>99</v>
      </c>
      <c r="D71" s="9" t="s">
        <v>87</v>
      </c>
      <c r="E71" s="12">
        <v>22</v>
      </c>
      <c r="F71" s="12"/>
      <c r="G71" s="16"/>
    </row>
    <row r="72" ht="36" spans="1:7">
      <c r="A72" s="8">
        <v>55</v>
      </c>
      <c r="B72" s="15" t="s">
        <v>90</v>
      </c>
      <c r="C72" s="15" t="s">
        <v>100</v>
      </c>
      <c r="D72" s="9" t="s">
        <v>87</v>
      </c>
      <c r="E72" s="12">
        <v>4</v>
      </c>
      <c r="F72" s="12"/>
      <c r="G72" s="16"/>
    </row>
    <row r="73" ht="36" spans="1:7">
      <c r="A73" s="8">
        <v>56</v>
      </c>
      <c r="B73" s="15" t="s">
        <v>90</v>
      </c>
      <c r="C73" s="15" t="s">
        <v>101</v>
      </c>
      <c r="D73" s="9" t="s">
        <v>87</v>
      </c>
      <c r="E73" s="12">
        <v>4</v>
      </c>
      <c r="F73" s="12"/>
      <c r="G73" s="16"/>
    </row>
    <row r="74" ht="36" spans="1:7">
      <c r="A74" s="8">
        <v>57</v>
      </c>
      <c r="B74" s="15" t="s">
        <v>90</v>
      </c>
      <c r="C74" s="15" t="s">
        <v>102</v>
      </c>
      <c r="D74" s="9" t="s">
        <v>87</v>
      </c>
      <c r="E74" s="12">
        <v>4</v>
      </c>
      <c r="F74" s="12"/>
      <c r="G74" s="16"/>
    </row>
    <row r="75" ht="24" spans="1:7">
      <c r="A75" s="8">
        <v>58</v>
      </c>
      <c r="B75" s="15" t="s">
        <v>103</v>
      </c>
      <c r="C75" s="15" t="s">
        <v>104</v>
      </c>
      <c r="D75" s="9" t="s">
        <v>87</v>
      </c>
      <c r="E75" s="12">
        <v>22</v>
      </c>
      <c r="F75" s="12"/>
      <c r="G75" s="16"/>
    </row>
    <row r="76" ht="24" spans="1:7">
      <c r="A76" s="8">
        <v>59</v>
      </c>
      <c r="B76" s="15" t="s">
        <v>103</v>
      </c>
      <c r="C76" s="15" t="s">
        <v>105</v>
      </c>
      <c r="D76" s="9" t="s">
        <v>87</v>
      </c>
      <c r="E76" s="12">
        <v>4</v>
      </c>
      <c r="F76" s="12"/>
      <c r="G76" s="16"/>
    </row>
    <row r="77" ht="24" spans="1:7">
      <c r="A77" s="8">
        <v>60</v>
      </c>
      <c r="B77" s="15" t="s">
        <v>103</v>
      </c>
      <c r="C77" s="15" t="s">
        <v>106</v>
      </c>
      <c r="D77" s="9" t="s">
        <v>87</v>
      </c>
      <c r="E77" s="12">
        <v>4</v>
      </c>
      <c r="F77" s="12"/>
      <c r="G77" s="16"/>
    </row>
    <row r="78" ht="48" spans="1:7">
      <c r="A78" s="8">
        <v>61</v>
      </c>
      <c r="B78" s="15" t="s">
        <v>107</v>
      </c>
      <c r="C78" s="15" t="s">
        <v>108</v>
      </c>
      <c r="D78" s="9" t="s">
        <v>45</v>
      </c>
      <c r="E78" s="12">
        <v>609.38</v>
      </c>
      <c r="F78" s="12"/>
      <c r="G78" s="16"/>
    </row>
    <row r="79" ht="36" spans="1:7">
      <c r="A79" s="8">
        <v>62</v>
      </c>
      <c r="B79" s="15" t="s">
        <v>109</v>
      </c>
      <c r="C79" s="15" t="s">
        <v>110</v>
      </c>
      <c r="D79" s="9" t="s">
        <v>45</v>
      </c>
      <c r="E79" s="12">
        <v>402.74</v>
      </c>
      <c r="F79" s="12"/>
      <c r="G79" s="16"/>
    </row>
    <row r="80" ht="36" spans="1:7">
      <c r="A80" s="8">
        <v>63</v>
      </c>
      <c r="B80" s="15" t="s">
        <v>109</v>
      </c>
      <c r="C80" s="15" t="s">
        <v>111</v>
      </c>
      <c r="D80" s="9" t="s">
        <v>45</v>
      </c>
      <c r="E80" s="12">
        <v>135.5</v>
      </c>
      <c r="F80" s="12"/>
      <c r="G80" s="16"/>
    </row>
    <row r="81" ht="60" spans="1:7">
      <c r="A81" s="8">
        <v>64</v>
      </c>
      <c r="B81" s="15" t="s">
        <v>112</v>
      </c>
      <c r="C81" s="15" t="s">
        <v>113</v>
      </c>
      <c r="D81" s="9" t="s">
        <v>45</v>
      </c>
      <c r="E81" s="12">
        <v>5863.74</v>
      </c>
      <c r="F81" s="12"/>
      <c r="G81" s="16"/>
    </row>
    <row r="82" ht="48" spans="1:7">
      <c r="A82" s="8">
        <v>65</v>
      </c>
      <c r="B82" s="15" t="s">
        <v>112</v>
      </c>
      <c r="C82" s="15" t="s">
        <v>114</v>
      </c>
      <c r="D82" s="9" t="s">
        <v>45</v>
      </c>
      <c r="E82" s="12">
        <v>4393.18</v>
      </c>
      <c r="F82" s="12"/>
      <c r="G82" s="16"/>
    </row>
    <row r="83" ht="48" spans="1:7">
      <c r="A83" s="8">
        <v>66</v>
      </c>
      <c r="B83" s="15" t="s">
        <v>112</v>
      </c>
      <c r="C83" s="15" t="s">
        <v>115</v>
      </c>
      <c r="D83" s="9" t="s">
        <v>45</v>
      </c>
      <c r="E83" s="12">
        <v>1155.88</v>
      </c>
      <c r="F83" s="12"/>
      <c r="G83" s="16"/>
    </row>
    <row r="84" ht="60" spans="1:7">
      <c r="A84" s="8">
        <v>67</v>
      </c>
      <c r="B84" s="15" t="s">
        <v>112</v>
      </c>
      <c r="C84" s="15" t="s">
        <v>116</v>
      </c>
      <c r="D84" s="9" t="s">
        <v>45</v>
      </c>
      <c r="E84" s="12">
        <v>1952.03</v>
      </c>
      <c r="F84" s="12"/>
      <c r="G84" s="16"/>
    </row>
    <row r="85" ht="36" spans="1:7">
      <c r="A85" s="8">
        <v>68</v>
      </c>
      <c r="B85" s="15" t="s">
        <v>112</v>
      </c>
      <c r="C85" s="15" t="s">
        <v>117</v>
      </c>
      <c r="D85" s="9" t="s">
        <v>45</v>
      </c>
      <c r="E85" s="12">
        <v>1248.15</v>
      </c>
      <c r="F85" s="12"/>
      <c r="G85" s="16"/>
    </row>
    <row r="86" ht="36" spans="1:7">
      <c r="A86" s="8">
        <v>69</v>
      </c>
      <c r="B86" s="15" t="s">
        <v>112</v>
      </c>
      <c r="C86" s="15" t="s">
        <v>118</v>
      </c>
      <c r="D86" s="9" t="s">
        <v>45</v>
      </c>
      <c r="E86" s="12">
        <v>89.99</v>
      </c>
      <c r="F86" s="12"/>
      <c r="G86" s="16"/>
    </row>
    <row r="87" ht="36" spans="1:7">
      <c r="A87" s="8">
        <v>70</v>
      </c>
      <c r="B87" s="15" t="s">
        <v>112</v>
      </c>
      <c r="C87" s="15" t="s">
        <v>119</v>
      </c>
      <c r="D87" s="9" t="s">
        <v>45</v>
      </c>
      <c r="E87" s="12">
        <v>381.35</v>
      </c>
      <c r="F87" s="12"/>
      <c r="G87" s="16"/>
    </row>
    <row r="88" ht="60" spans="1:7">
      <c r="A88" s="8">
        <v>71</v>
      </c>
      <c r="B88" s="15" t="s">
        <v>120</v>
      </c>
      <c r="C88" s="15" t="s">
        <v>121</v>
      </c>
      <c r="D88" s="9" t="s">
        <v>45</v>
      </c>
      <c r="E88" s="12">
        <v>15</v>
      </c>
      <c r="F88" s="12"/>
      <c r="G88" s="16"/>
    </row>
    <row r="89" ht="60" spans="1:7">
      <c r="A89" s="8">
        <v>72</v>
      </c>
      <c r="B89" s="15" t="s">
        <v>122</v>
      </c>
      <c r="C89" s="15" t="s">
        <v>123</v>
      </c>
      <c r="D89" s="9" t="s">
        <v>45</v>
      </c>
      <c r="E89" s="12">
        <v>428.33</v>
      </c>
      <c r="F89" s="12"/>
      <c r="G89" s="16"/>
    </row>
    <row r="90" ht="60" spans="1:7">
      <c r="A90" s="8">
        <v>73</v>
      </c>
      <c r="B90" s="15" t="s">
        <v>122</v>
      </c>
      <c r="C90" s="15" t="s">
        <v>124</v>
      </c>
      <c r="D90" s="9" t="s">
        <v>45</v>
      </c>
      <c r="E90" s="12">
        <v>33</v>
      </c>
      <c r="F90" s="12"/>
      <c r="G90" s="16"/>
    </row>
    <row r="91" ht="48" spans="1:7">
      <c r="A91" s="8">
        <v>74</v>
      </c>
      <c r="B91" s="15" t="s">
        <v>122</v>
      </c>
      <c r="C91" s="15" t="s">
        <v>125</v>
      </c>
      <c r="D91" s="9" t="s">
        <v>45</v>
      </c>
      <c r="E91" s="12">
        <v>428.33</v>
      </c>
      <c r="F91" s="12"/>
      <c r="G91" s="16"/>
    </row>
    <row r="92" ht="24" spans="1:7">
      <c r="A92" s="8">
        <v>75</v>
      </c>
      <c r="B92" s="15" t="s">
        <v>126</v>
      </c>
      <c r="C92" s="15" t="s">
        <v>127</v>
      </c>
      <c r="D92" s="9" t="s">
        <v>128</v>
      </c>
      <c r="E92" s="12">
        <v>6</v>
      </c>
      <c r="F92" s="12"/>
      <c r="G92" s="16"/>
    </row>
    <row r="93" ht="24" spans="1:7">
      <c r="A93" s="8">
        <v>76</v>
      </c>
      <c r="B93" s="15" t="s">
        <v>129</v>
      </c>
      <c r="C93" s="15" t="s">
        <v>130</v>
      </c>
      <c r="D93" s="9" t="s">
        <v>128</v>
      </c>
      <c r="E93" s="12">
        <v>12</v>
      </c>
      <c r="F93" s="12"/>
      <c r="G93" s="16"/>
    </row>
    <row r="94" ht="24" spans="1:7">
      <c r="A94" s="8">
        <v>77</v>
      </c>
      <c r="B94" s="15" t="s">
        <v>129</v>
      </c>
      <c r="C94" s="15" t="s">
        <v>131</v>
      </c>
      <c r="D94" s="9" t="s">
        <v>128</v>
      </c>
      <c r="E94" s="12">
        <v>6</v>
      </c>
      <c r="F94" s="12"/>
      <c r="G94" s="16"/>
    </row>
    <row r="95" ht="24" spans="1:7">
      <c r="A95" s="8">
        <v>78</v>
      </c>
      <c r="B95" s="15" t="s">
        <v>129</v>
      </c>
      <c r="C95" s="15" t="s">
        <v>132</v>
      </c>
      <c r="D95" s="9" t="s">
        <v>128</v>
      </c>
      <c r="E95" s="12">
        <v>6</v>
      </c>
      <c r="F95" s="12"/>
      <c r="G95" s="16"/>
    </row>
    <row r="96" ht="48" spans="1:7">
      <c r="A96" s="8">
        <v>79</v>
      </c>
      <c r="B96" s="15" t="s">
        <v>133</v>
      </c>
      <c r="C96" s="15" t="s">
        <v>134</v>
      </c>
      <c r="D96" s="9" t="s">
        <v>45</v>
      </c>
      <c r="E96" s="12">
        <f>300+168</f>
        <v>468</v>
      </c>
      <c r="F96" s="12"/>
      <c r="G96" s="16"/>
    </row>
    <row r="97" ht="36" spans="1:7">
      <c r="A97" s="8">
        <v>80</v>
      </c>
      <c r="B97" s="15" t="s">
        <v>135</v>
      </c>
      <c r="C97" s="15" t="s">
        <v>136</v>
      </c>
      <c r="D97" s="9" t="s">
        <v>27</v>
      </c>
      <c r="E97" s="12">
        <f>204+144</f>
        <v>348</v>
      </c>
      <c r="F97" s="12"/>
      <c r="G97" s="16"/>
    </row>
    <row r="98" ht="12" spans="1:7">
      <c r="A98" s="8"/>
      <c r="B98" s="9"/>
      <c r="C98" s="9"/>
      <c r="D98" s="9"/>
      <c r="E98" s="9"/>
      <c r="F98" s="9"/>
      <c r="G98" s="26"/>
    </row>
    <row r="99" ht="12.75" spans="1:7">
      <c r="A99" s="27" t="s">
        <v>137</v>
      </c>
      <c r="B99" s="28" t="s">
        <v>138</v>
      </c>
      <c r="C99" s="28" t="s">
        <v>137</v>
      </c>
      <c r="D99" s="28" t="s">
        <v>137</v>
      </c>
      <c r="E99" s="28" t="s">
        <v>137</v>
      </c>
      <c r="F99" s="28" t="s">
        <v>137</v>
      </c>
      <c r="G99" s="29"/>
    </row>
    <row r="100" ht="57" customHeight="1" spans="1:7">
      <c r="A100" s="30" t="s">
        <v>139</v>
      </c>
      <c r="B100" s="31"/>
      <c r="C100" s="31"/>
      <c r="D100" s="31"/>
      <c r="E100" s="31"/>
      <c r="F100" s="31"/>
      <c r="G100" s="31"/>
    </row>
  </sheetData>
  <mergeCells count="10">
    <mergeCell ref="A1:G1"/>
    <mergeCell ref="A2:E2"/>
    <mergeCell ref="F2:G2"/>
    <mergeCell ref="F3:G3"/>
    <mergeCell ref="A100:G100"/>
    <mergeCell ref="A3:A4"/>
    <mergeCell ref="B3:B4"/>
    <mergeCell ref="C3:C4"/>
    <mergeCell ref="D3:D4"/>
    <mergeCell ref="E3:E4"/>
  </mergeCells>
  <printOptions horizontalCentered="1"/>
  <pageMargins left="0.200694444444444" right="0.200694444444444" top="0.594444444444444" bottom="0" header="0.594444444444444" footer="0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表1-6 分部分项工程量清单与计价表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刘QD</cp:lastModifiedBy>
  <dcterms:created xsi:type="dcterms:W3CDTF">2025-03-16T10:34:00Z</dcterms:created>
  <dcterms:modified xsi:type="dcterms:W3CDTF">2025-03-27T02:54:00Z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65B9407D9F514E8D937D32279FC43379_12</vt:lpwstr>
  </property>
  <property fmtid="{D5CDD505-2E9C-101B-9397-08002B2CF9AE}" pid="3" name="KSOProductBuildVer">
    <vt:lpwstr>2052-12.1.0.20305</vt:lpwstr>
  </property>
</Properties>
</file>